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1-REFERÊNCIA JANEIRO\"/>
    </mc:Choice>
  </mc:AlternateContent>
  <xr:revisionPtr revIDLastSave="0" documentId="13_ncr:1_{96A824CD-5249-4AAE-B346-EC9E7D6F0CCA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3" sheetId="5" r:id="rId1"/>
  </sheets>
  <definedNames>
    <definedName name="_xlnm.Print_Area" localSheetId="0">'2023'!$B$1:$N$23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5" l="1"/>
  <c r="L6" i="5"/>
  <c r="L9" i="5"/>
  <c r="L15" i="5"/>
  <c r="L16" i="5"/>
  <c r="L17" i="5"/>
  <c r="L18" i="5"/>
  <c r="C21" i="5"/>
</calcChain>
</file>

<file path=xl/sharedStrings.xml><?xml version="1.0" encoding="utf-8"?>
<sst xmlns="http://schemas.openxmlformats.org/spreadsheetml/2006/main" count="128" uniqueCount="47">
  <si>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</si>
  <si>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</si>
  <si>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</si>
  <si>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</si>
  <si>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</si>
  <si>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</si>
  <si>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</si>
  <si>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</si>
  <si>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</si>
  <si>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</si>
  <si>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</si>
  <si>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</si>
  <si>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41320006 - Tabata Amaral</t>
  </si>
  <si>
    <t>Reforma</t>
  </si>
  <si>
    <t>36110001 – Luiza Erundina</t>
  </si>
  <si>
    <t>Contrato de Repasse 953266/2023</t>
  </si>
  <si>
    <t>Convênio 953721/2023</t>
  </si>
  <si>
    <t>Convênio 953720/2023</t>
  </si>
  <si>
    <t>32280014 - Ivan Valente</t>
  </si>
  <si>
    <t>36110001 - Luiza Erundina</t>
  </si>
  <si>
    <t>39550002 - David Soares</t>
  </si>
  <si>
    <t>Convênio 949766/2023</t>
  </si>
  <si>
    <t>38990008 - Adriana Ventura</t>
  </si>
  <si>
    <t>41190002 - Maria Rosas</t>
  </si>
  <si>
    <t>Convênio 947201/2023</t>
  </si>
  <si>
    <t>Convênio 946494/2023</t>
  </si>
  <si>
    <t>41550007 - Kim Kataguiri</t>
  </si>
  <si>
    <t>Convênio 944133/2023</t>
  </si>
  <si>
    <t>30520006 - Baleia Rossi</t>
  </si>
  <si>
    <t>Convênio 944137/2023</t>
  </si>
  <si>
    <t>Convênio 944136/2023</t>
  </si>
  <si>
    <r>
      <t xml:space="preserve">36110001 - </t>
    </r>
    <r>
      <rPr>
        <sz val="8"/>
        <color theme="1"/>
        <rFont val="Aptos"/>
        <family val="2"/>
      </rPr>
      <t>Luiza Erundina</t>
    </r>
  </si>
  <si>
    <t>Contrato de Repasse 944199/2023</t>
  </si>
  <si>
    <t>Nº do Convênio / Contrato de Repasse firmados em 2023</t>
  </si>
  <si>
    <t>Total em 2023</t>
  </si>
  <si>
    <t>Prazo Análise(*)</t>
  </si>
  <si>
    <t>Resultado(*)</t>
  </si>
  <si>
    <t>Convênio 953079/2023</t>
  </si>
  <si>
    <t>Convênio 952907/2023</t>
  </si>
  <si>
    <t>Convênio 949254/2023</t>
  </si>
  <si>
    <t>Convênio 949426/2023</t>
  </si>
  <si>
    <t>Convênio 949425/2023</t>
  </si>
  <si>
    <t>Convênio 949424/2023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</si>
  <si>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</si>
  <si>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EMENDAS PARLAMENTARES – CONVÊNIOS E CONTRATOS DE REPASSE FIRMADOS COM A FUNDAÇÃO FACULDADE DE MEDICINA CNPJ 56.577.059/0001-00 A PARTIR DE 2020 - EMENDAS INDICADAS EM 2023 (Mês de referência: Jan/2025)</t>
  </si>
  <si>
    <t>Valores Liberados até 31/01/2025</t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</si>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</sst>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/>
    <xf numFmtId="43" fontId="4" fillId="3" borderId="1" xfId="0" applyNumberFormat="1" applyFont="1" applyFill="1" applyBorder="1"/>
    <xf numFmtId="0" fontId="8" fillId="0" borderId="0" xfId="0" applyFont="1"/>
    <xf numFmtId="0" fontId="11" fillId="0" borderId="1" xfId="6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0" xfId="6"/>
    <xf numFmtId="0" fontId="7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928092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887452&amp;Usr=guest&amp;Pwd=guest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950396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929265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13615&amp;Usr=guest&amp;Pwd=gues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950389&amp;Usr=guest&amp;Pwd=guest" TargetMode="External"/><Relationship Id="rId16" Type="http://schemas.openxmlformats.org/officeDocument/2006/relationships/hyperlink" Target="https://discricionarias.transferegov.sistema.gov.br/voluntarias/ConsultarProposta/ResultadoDaConsultaDePropostaDetalharProposta.do?idProposta=1913312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949980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93657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1815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944116&amp;Usr=guest&amp;Pwd=guest" TargetMode="External"/><Relationship Id="rId15" Type="http://schemas.openxmlformats.org/officeDocument/2006/relationships/hyperlink" Target="https://discricionarias.transferegov.sistema.gov.br/voluntarias/ConsultarProposta/ResultadoDaConsultaDePropostaDetalharProposta.do?idProposta=1887448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927596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93680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927641&amp;Usr=guest&amp;Pwd=guest" TargetMode="External"/><Relationship Id="rId14" Type="http://schemas.openxmlformats.org/officeDocument/2006/relationships/hyperlink" Target="https://discricionarias.transferegov.sistema.gov.br/voluntarias/ConsultarProposta/ResultadoDaConsultaDePropostaDetalharProposta.do?idProposta=1887450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3"/>
  <sheetViews>
    <sheetView showGridLines="0" tabSelected="1" topLeftCell="A12" zoomScaleNormal="100" zoomScalePageLayoutView="85" workbookViewId="0">
      <selection activeCell="B23" sqref="B23"/>
    </sheetView>
  </sheetViews>
  <sheetFormatPr defaultRowHeight="14.25" x14ac:dyDescent="0.2"/>
  <cols>
    <col min="1" max="1" width="3.59765625" customWidth="1"/>
    <col min="2" max="2" width="10.296875" customWidth="1"/>
    <col min="3" max="3" width="10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3" t="s">
        <v>44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1"/>
    </row>
    <row r="2" spans="2:14" ht="12" customHeight="1" x14ac:dyDescent="0.2"/>
    <row r="3" spans="2:14" ht="44.25" customHeight="1" x14ac:dyDescent="0.2">
      <c r="B3" s="14" t="s">
        <v>0</v>
      </c>
      <c r="C3" s="15" t="s">
        <v>1</v>
      </c>
      <c r="D3" s="15" t="s">
        <v>45</v>
      </c>
      <c r="E3" s="14" t="s">
        <v>33</v>
      </c>
      <c r="F3" s="16" t="s">
        <v>46</v>
      </c>
      <c r="G3" s="14" t="s">
        <v>2</v>
      </c>
      <c r="H3" s="14" t="s">
        <v>3</v>
      </c>
      <c r="I3" s="14" t="s">
        <v>4</v>
      </c>
      <c r="J3" s="14" t="s">
        <v>5</v>
      </c>
      <c r="K3" s="14"/>
      <c r="L3" s="14"/>
      <c r="M3" s="14"/>
    </row>
    <row r="4" spans="2:14" ht="36.75" customHeight="1" x14ac:dyDescent="0.2">
      <c r="B4" s="14"/>
      <c r="C4" s="15"/>
      <c r="D4" s="15"/>
      <c r="E4" s="14"/>
      <c r="F4" s="17"/>
      <c r="G4" s="14"/>
      <c r="H4" s="14"/>
      <c r="I4" s="14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2" t="s">
        <v>14</v>
      </c>
      <c r="C5" s="4">
        <v>579186</v>
      </c>
      <c r="D5" s="4">
        <v>0</v>
      </c>
      <c r="E5" s="2" t="s">
        <v>15</v>
      </c>
      <c r="F5" s="10" t="s">
        <v>46</v>
      </c>
      <c r="G5" s="2" t="s">
        <v>8</v>
      </c>
      <c r="H5" s="5">
        <v>45289</v>
      </c>
      <c r="I5" s="2" t="s">
        <v>13</v>
      </c>
      <c r="J5" s="5">
        <v>46445</v>
      </c>
      <c r="K5" s="2" t="s">
        <v>10</v>
      </c>
      <c r="L5" s="5">
        <v>46503</v>
      </c>
      <c r="M5" s="2" t="s">
        <v>10</v>
      </c>
    </row>
    <row r="6" spans="2:14" ht="22.5" customHeight="1" x14ac:dyDescent="0.2">
      <c r="B6" s="2" t="s">
        <v>12</v>
      </c>
      <c r="C6" s="4">
        <v>245900</v>
      </c>
      <c r="D6" s="4">
        <v>0</v>
      </c>
      <c r="E6" s="2" t="s">
        <v>16</v>
      </c>
      <c r="F6" s="10" t="s">
        <v>46</v>
      </c>
      <c r="G6" s="2" t="s">
        <v>8</v>
      </c>
      <c r="H6" s="5">
        <v>45288</v>
      </c>
      <c r="I6" s="2" t="s">
        <v>11</v>
      </c>
      <c r="J6" s="5">
        <v>46451</v>
      </c>
      <c r="K6" s="2" t="s">
        <v>10</v>
      </c>
      <c r="L6" s="5">
        <f t="shared" ref="L6:L18" si="0">J6+60</f>
        <v>46511</v>
      </c>
      <c r="M6" s="2" t="s">
        <v>10</v>
      </c>
    </row>
    <row r="7" spans="2:14" ht="22.5" customHeight="1" x14ac:dyDescent="0.2">
      <c r="B7" s="2" t="s">
        <v>12</v>
      </c>
      <c r="C7" s="4">
        <v>268500</v>
      </c>
      <c r="D7" s="4">
        <v>252000</v>
      </c>
      <c r="E7" s="2" t="s">
        <v>17</v>
      </c>
      <c r="F7" s="10" t="s">
        <v>46</v>
      </c>
      <c r="G7" s="2" t="s">
        <v>8</v>
      </c>
      <c r="H7" s="5">
        <v>45288</v>
      </c>
      <c r="I7" s="2" t="s">
        <v>11</v>
      </c>
      <c r="J7" s="5">
        <v>46062</v>
      </c>
      <c r="K7" s="2" t="s">
        <v>10</v>
      </c>
      <c r="L7" s="5">
        <v>46120</v>
      </c>
      <c r="M7" s="2" t="s">
        <v>10</v>
      </c>
    </row>
    <row r="8" spans="2:14" ht="22.5" customHeight="1" x14ac:dyDescent="0.2">
      <c r="B8" s="2" t="s">
        <v>18</v>
      </c>
      <c r="C8" s="4">
        <v>406286</v>
      </c>
      <c r="D8" s="4">
        <v>0</v>
      </c>
      <c r="E8" s="2" t="s">
        <v>37</v>
      </c>
      <c r="F8" s="10" t="s">
        <v>46</v>
      </c>
      <c r="G8" s="2" t="s">
        <v>8</v>
      </c>
      <c r="H8" s="5">
        <v>45286</v>
      </c>
      <c r="I8" s="2" t="s">
        <v>11</v>
      </c>
      <c r="J8" s="5">
        <v>46077</v>
      </c>
      <c r="K8" s="2" t="s">
        <v>10</v>
      </c>
      <c r="L8" s="5">
        <v>46135</v>
      </c>
      <c r="M8" s="2" t="s">
        <v>10</v>
      </c>
    </row>
    <row r="9" spans="2:14" ht="22.5" customHeight="1" x14ac:dyDescent="0.2">
      <c r="B9" s="2" t="s">
        <v>19</v>
      </c>
      <c r="C9" s="4">
        <v>802500</v>
      </c>
      <c r="D9" s="4">
        <v>0</v>
      </c>
      <c r="E9" s="2" t="s">
        <v>38</v>
      </c>
      <c r="F9" s="10" t="s">
        <v>46</v>
      </c>
      <c r="G9" s="2" t="s">
        <v>8</v>
      </c>
      <c r="H9" s="5">
        <v>45282</v>
      </c>
      <c r="I9" s="2" t="s">
        <v>9</v>
      </c>
      <c r="J9" s="5">
        <v>45882</v>
      </c>
      <c r="K9" s="2" t="s">
        <v>10</v>
      </c>
      <c r="L9" s="5">
        <f t="shared" si="0"/>
        <v>45942</v>
      </c>
      <c r="M9" s="2" t="s">
        <v>10</v>
      </c>
    </row>
    <row r="10" spans="2:14" ht="22.5" customHeight="1" x14ac:dyDescent="0.2">
      <c r="B10" s="2" t="s">
        <v>20</v>
      </c>
      <c r="C10" s="4">
        <v>252000</v>
      </c>
      <c r="D10" s="6">
        <v>106800</v>
      </c>
      <c r="E10" s="2" t="s">
        <v>21</v>
      </c>
      <c r="F10" s="10" t="s">
        <v>46</v>
      </c>
      <c r="G10" s="2" t="s">
        <v>8</v>
      </c>
      <c r="H10" s="5">
        <v>45265</v>
      </c>
      <c r="I10" s="2" t="s">
        <v>9</v>
      </c>
      <c r="J10" s="5">
        <v>46077</v>
      </c>
      <c r="K10" s="2" t="s">
        <v>10</v>
      </c>
      <c r="L10" s="5">
        <v>46135</v>
      </c>
      <c r="M10" s="2" t="s">
        <v>10</v>
      </c>
    </row>
    <row r="11" spans="2:14" ht="22.5" customHeight="1" x14ac:dyDescent="0.2">
      <c r="B11" s="2" t="s">
        <v>22</v>
      </c>
      <c r="C11" s="4">
        <v>661600</v>
      </c>
      <c r="D11" s="4">
        <v>0</v>
      </c>
      <c r="E11" s="2" t="s">
        <v>39</v>
      </c>
      <c r="F11" s="10" t="s">
        <v>46</v>
      </c>
      <c r="G11" s="2" t="s">
        <v>8</v>
      </c>
      <c r="H11" s="5">
        <v>45259</v>
      </c>
      <c r="I11" s="2" t="s">
        <v>9</v>
      </c>
      <c r="J11" s="5">
        <v>45859</v>
      </c>
      <c r="K11" s="2" t="s">
        <v>10</v>
      </c>
      <c r="L11" s="5">
        <v>45920</v>
      </c>
      <c r="M11" s="2" t="s">
        <v>10</v>
      </c>
    </row>
    <row r="12" spans="2:14" ht="22.5" customHeight="1" x14ac:dyDescent="0.2">
      <c r="B12" s="2" t="s">
        <v>22</v>
      </c>
      <c r="C12" s="4">
        <v>1020000</v>
      </c>
      <c r="D12" s="4">
        <v>0</v>
      </c>
      <c r="E12" s="2" t="s">
        <v>40</v>
      </c>
      <c r="F12" s="10" t="s">
        <v>46</v>
      </c>
      <c r="G12" s="2" t="s">
        <v>8</v>
      </c>
      <c r="H12" s="5">
        <v>45259</v>
      </c>
      <c r="I12" s="2" t="s">
        <v>9</v>
      </c>
      <c r="J12" s="5">
        <v>45859</v>
      </c>
      <c r="K12" s="2" t="s">
        <v>10</v>
      </c>
      <c r="L12" s="5">
        <v>45920</v>
      </c>
      <c r="M12" s="2" t="s">
        <v>10</v>
      </c>
    </row>
    <row r="13" spans="2:14" ht="22.5" customHeight="1" x14ac:dyDescent="0.2">
      <c r="B13" s="2" t="s">
        <v>22</v>
      </c>
      <c r="C13" s="4">
        <v>999600</v>
      </c>
      <c r="D13" s="4">
        <v>0</v>
      </c>
      <c r="E13" s="2" t="s">
        <v>41</v>
      </c>
      <c r="F13" s="10" t="s">
        <v>46</v>
      </c>
      <c r="G13" s="2" t="s">
        <v>8</v>
      </c>
      <c r="H13" s="5">
        <v>45259</v>
      </c>
      <c r="I13" s="2" t="s">
        <v>9</v>
      </c>
      <c r="J13" s="5">
        <v>45859</v>
      </c>
      <c r="K13" s="2" t="s">
        <v>10</v>
      </c>
      <c r="L13" s="5">
        <v>45920</v>
      </c>
      <c r="M13" s="2" t="s">
        <v>10</v>
      </c>
    </row>
    <row r="14" spans="2:14" ht="22.5" customHeight="1" x14ac:dyDescent="0.2">
      <c r="B14" s="2" t="s">
        <v>23</v>
      </c>
      <c r="C14" s="4">
        <v>299909</v>
      </c>
      <c r="D14" s="4">
        <v>0</v>
      </c>
      <c r="E14" s="2" t="s">
        <v>42</v>
      </c>
      <c r="F14" s="10" t="s">
        <v>46</v>
      </c>
      <c r="G14" s="2" t="s">
        <v>8</v>
      </c>
      <c r="H14" s="5">
        <v>45259</v>
      </c>
      <c r="I14" s="2" t="s">
        <v>9</v>
      </c>
      <c r="J14" s="5">
        <v>45859</v>
      </c>
      <c r="K14" s="2" t="s">
        <v>10</v>
      </c>
      <c r="L14" s="5">
        <v>45920</v>
      </c>
      <c r="M14" s="2" t="s">
        <v>10</v>
      </c>
    </row>
    <row r="15" spans="2:14" ht="22.5" customHeight="1" x14ac:dyDescent="0.2">
      <c r="B15" s="2" t="s">
        <v>12</v>
      </c>
      <c r="C15" s="4">
        <v>159970</v>
      </c>
      <c r="D15" s="4">
        <v>0</v>
      </c>
      <c r="E15" s="2" t="s">
        <v>24</v>
      </c>
      <c r="F15" s="10" t="s">
        <v>46</v>
      </c>
      <c r="G15" s="2" t="s">
        <v>8</v>
      </c>
      <c r="H15" s="5">
        <v>45239</v>
      </c>
      <c r="I15" s="2" t="s">
        <v>9</v>
      </c>
      <c r="J15" s="5">
        <v>45839</v>
      </c>
      <c r="K15" s="2" t="s">
        <v>10</v>
      </c>
      <c r="L15" s="5">
        <f t="shared" si="0"/>
        <v>45899</v>
      </c>
      <c r="M15" s="2" t="s">
        <v>10</v>
      </c>
    </row>
    <row r="16" spans="2:14" ht="22.5" customHeight="1" x14ac:dyDescent="0.2">
      <c r="B16" s="2" t="s">
        <v>19</v>
      </c>
      <c r="C16" s="4">
        <v>100426</v>
      </c>
      <c r="D16" s="4">
        <v>0</v>
      </c>
      <c r="E16" s="2" t="s">
        <v>25</v>
      </c>
      <c r="F16" s="10" t="s">
        <v>46</v>
      </c>
      <c r="G16" s="2" t="s">
        <v>8</v>
      </c>
      <c r="H16" s="5">
        <v>45239</v>
      </c>
      <c r="I16" s="2" t="s">
        <v>9</v>
      </c>
      <c r="J16" s="5">
        <v>45839</v>
      </c>
      <c r="K16" s="2" t="s">
        <v>10</v>
      </c>
      <c r="L16" s="5">
        <f t="shared" si="0"/>
        <v>45899</v>
      </c>
      <c r="M16" s="2" t="s">
        <v>10</v>
      </c>
    </row>
    <row r="17" spans="2:13" ht="22.5" customHeight="1" x14ac:dyDescent="0.2">
      <c r="B17" s="2" t="s">
        <v>26</v>
      </c>
      <c r="C17" s="4">
        <v>500000</v>
      </c>
      <c r="D17" s="4">
        <v>0</v>
      </c>
      <c r="E17" s="2" t="s">
        <v>27</v>
      </c>
      <c r="F17" s="10" t="s">
        <v>46</v>
      </c>
      <c r="G17" s="2" t="s">
        <v>8</v>
      </c>
      <c r="H17" s="5">
        <v>45239</v>
      </c>
      <c r="I17" s="2" t="s">
        <v>9</v>
      </c>
      <c r="J17" s="5">
        <v>45839</v>
      </c>
      <c r="K17" s="2" t="s">
        <v>10</v>
      </c>
      <c r="L17" s="5">
        <f t="shared" si="0"/>
        <v>45899</v>
      </c>
      <c r="M17" s="2" t="s">
        <v>10</v>
      </c>
    </row>
    <row r="18" spans="2:13" ht="22.5" customHeight="1" x14ac:dyDescent="0.2">
      <c r="B18" s="2" t="s">
        <v>28</v>
      </c>
      <c r="C18" s="4">
        <v>100000</v>
      </c>
      <c r="D18" s="4">
        <v>0</v>
      </c>
      <c r="E18" s="2" t="s">
        <v>29</v>
      </c>
      <c r="F18" s="10" t="s">
        <v>46</v>
      </c>
      <c r="G18" s="2" t="s">
        <v>8</v>
      </c>
      <c r="H18" s="5">
        <v>45239</v>
      </c>
      <c r="I18" s="2" t="s">
        <v>9</v>
      </c>
      <c r="J18" s="5">
        <v>45839</v>
      </c>
      <c r="K18" s="2" t="s">
        <v>10</v>
      </c>
      <c r="L18" s="5">
        <f t="shared" si="0"/>
        <v>45899</v>
      </c>
      <c r="M18" s="2" t="s">
        <v>10</v>
      </c>
    </row>
    <row r="19" spans="2:13" ht="22.5" customHeight="1" x14ac:dyDescent="0.2">
      <c r="B19" s="2" t="s">
        <v>22</v>
      </c>
      <c r="C19" s="4">
        <v>1000000</v>
      </c>
      <c r="D19" s="4">
        <v>0</v>
      </c>
      <c r="E19" s="2" t="s">
        <v>30</v>
      </c>
      <c r="F19" s="10" t="s">
        <v>46</v>
      </c>
      <c r="G19" s="2" t="s">
        <v>8</v>
      </c>
      <c r="H19" s="5">
        <v>45239</v>
      </c>
      <c r="I19" s="2" t="s">
        <v>9</v>
      </c>
      <c r="J19" s="5">
        <v>45839</v>
      </c>
      <c r="K19" s="2" t="s">
        <v>10</v>
      </c>
      <c r="L19" s="5">
        <f>J19+60</f>
        <v>45899</v>
      </c>
      <c r="M19" s="2" t="s">
        <v>10</v>
      </c>
    </row>
    <row r="20" spans="2:13" ht="22.5" customHeight="1" x14ac:dyDescent="0.2">
      <c r="B20" s="3" t="s">
        <v>31</v>
      </c>
      <c r="C20" s="4">
        <v>362871</v>
      </c>
      <c r="D20" s="4">
        <v>0</v>
      </c>
      <c r="E20" s="2" t="s">
        <v>32</v>
      </c>
      <c r="F20" s="10" t="s">
        <v>46</v>
      </c>
      <c r="G20" s="2" t="s">
        <v>8</v>
      </c>
      <c r="H20" s="5">
        <v>45274</v>
      </c>
      <c r="I20" s="2" t="s">
        <v>13</v>
      </c>
      <c r="J20" s="5">
        <v>46429</v>
      </c>
      <c r="K20" s="2" t="s">
        <v>10</v>
      </c>
      <c r="L20" s="5">
        <v>46487</v>
      </c>
      <c r="M20" s="2" t="s">
        <v>10</v>
      </c>
    </row>
    <row r="21" spans="2:13" x14ac:dyDescent="0.2">
      <c r="B21" s="7" t="s">
        <v>34</v>
      </c>
      <c r="C21" s="8">
        <f>SUM(C5:C20)</f>
        <v>7758748</v>
      </c>
    </row>
    <row r="22" spans="2:13" x14ac:dyDescent="0.2">
      <c r="B22" s="9" t="s">
        <v>43</v>
      </c>
      <c r="C22" s="9"/>
      <c r="D22" s="9"/>
      <c r="E22" s="9"/>
      <c r="F22" s="9"/>
      <c r="G22" s="9"/>
      <c r="H22" s="9"/>
    </row>
    <row r="23" spans="2:13" x14ac:dyDescent="0.2">
      <c r="B23" s="12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0B17153D-883B-4489-B09F-5C38A2010AA6}"/>
    <hyperlink ref="F6" r:id="rId2" xr:uid="{364CE2BF-BF44-4CB9-B638-08C04BC500D9}"/>
    <hyperlink ref="F7" r:id="rId3" xr:uid="{DA3BFF89-3CD1-4E71-8192-E5537F5E371C}"/>
    <hyperlink ref="F8" r:id="rId4" xr:uid="{E4F607F0-EF49-424E-9FDA-DC66C0DD6901}"/>
    <hyperlink ref="F9" r:id="rId5" xr:uid="{D1D13DE8-4352-44E4-81B0-59F62518A2F1}"/>
    <hyperlink ref="F10" r:id="rId6" xr:uid="{25A09253-86F4-40B3-BFEB-7D4A516F42A7}"/>
    <hyperlink ref="F11" r:id="rId7" xr:uid="{CEAAB666-97FF-4169-A11E-C7F8F6931FB1}"/>
    <hyperlink ref="F12" r:id="rId8" xr:uid="{C0909779-F017-49EA-A4D3-B5F5BA535751}"/>
    <hyperlink ref="F13" r:id="rId9" xr:uid="{2AD77D5A-8C64-41CF-9AA1-19282DE591DF}"/>
    <hyperlink ref="F14" r:id="rId10" xr:uid="{936B6394-7A69-4A50-ABEB-1DB36B520434}"/>
    <hyperlink ref="F15" r:id="rId11" xr:uid="{55B81009-A2D8-4969-B2F3-C9A0E1882358}"/>
    <hyperlink ref="F16" r:id="rId12" xr:uid="{2F79F697-654E-401B-805E-1345616528A5}"/>
    <hyperlink ref="F17" r:id="rId13" xr:uid="{6CC7C572-FED2-4486-9762-F427F0042470}"/>
    <hyperlink ref="F18" r:id="rId14" xr:uid="{33360261-AD13-464C-A33E-2B56EFF9CD1A}"/>
    <hyperlink ref="F19" r:id="rId15" xr:uid="{D98F31C9-4734-4CD0-8191-FE00930D2470}"/>
    <hyperlink ref="F20" r:id="rId16" xr:uid="{C5BED88E-96EA-4174-B82E-FA26A76CB59A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17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79916A-B179-4F86-9411-B7425E5E65CE}"/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2025-08-14T15:00:06Z</cp:lastPrinted>
  <dcterms:created xsi:type="dcterms:W3CDTF">2023-08-30T19:46:27Z</dcterms:created>
  <dcterms:modified xsi:type="dcterms:W3CDTF">2025-08-14T15:00:10Z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